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MEJORAMIENTO CONTINUO\"/>
    </mc:Choice>
  </mc:AlternateContent>
  <xr:revisionPtr revIDLastSave="0" documentId="13_ncr:1_{4AD962E5-78E4-48F9-A0ED-CB2EC38228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N19" i="1"/>
  <c r="I19" i="1"/>
  <c r="N18" i="1"/>
  <c r="I18" i="1"/>
  <c r="N17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<sst xmlns="http://schemas.openxmlformats.org/spreadsheetml/2006/main" count="136" uniqueCount="102">
  <si>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</si>
  <si>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</si>
  <si>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</si>
  <si>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</si>
  <si>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</si>
  <si>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</si>
  <si>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>Control</t>
  </si>
  <si>
    <t>Acción de Control</t>
  </si>
  <si>
    <t xml:space="preserve">Riesgo Residual 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</si>
  <si>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</si>
  <si>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</si>
  <si>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</si>
  <si>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</si>
  <si>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</si>
  <si>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</si>
  <si>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</si>
  <si>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</si>
  <si>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</si>
  <si>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</si>
  <si>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</si>
  <si>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</si>
  <si>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Evitar</t>
  </si>
  <si>
    <t>Mensual</t>
  </si>
  <si>
    <t>N/A</t>
  </si>
  <si>
    <t>3. Operativos</t>
  </si>
  <si>
    <t>30/12/2017 30/12/2017</t>
  </si>
  <si>
    <t>30/12/2017
30/12/2017</t>
  </si>
  <si>
    <t>01/06/2017 01/06/2017 01/06/2017</t>
  </si>
  <si>
    <t xml:space="preserve">01/06/2017
01/06/2017
</t>
  </si>
  <si>
    <t>01/06/2017 01/06/2017</t>
  </si>
  <si>
    <t>30/12/2017 30/12/2017 30/12/2017</t>
  </si>
  <si>
    <t xml:space="preserve">* Registro reuniones </t>
  </si>
  <si>
    <t>* Porpuestas enviadas.             * Estudio referente al plan de mercadeo para la entidad. * Aplicación y resultados de las encuestas.</t>
  </si>
  <si>
    <t>* Propuesta comercial.            * Registro telefónico.           * Registro electrónico.</t>
  </si>
  <si>
    <t>* Documentos proceso de contratación.</t>
  </si>
  <si>
    <t>6. Gestión de servicios públicos</t>
  </si>
  <si>
    <t>Bajo</t>
  </si>
  <si>
    <t>Extremo</t>
  </si>
  <si>
    <t xml:space="preserve">Procesos y procedimientos documentados </t>
  </si>
  <si>
    <t>1. Estrategicos</t>
  </si>
  <si>
    <t>1. Gestión direccionamiento estratégico</t>
  </si>
  <si>
    <t>2. De imagen</t>
  </si>
  <si>
    <t>2. Gestión de mejoramiento contínuo</t>
  </si>
  <si>
    <t>3. Gestión de Control Interno</t>
  </si>
  <si>
    <t>4. Financieros</t>
  </si>
  <si>
    <t>4. Gestión de portafolio</t>
  </si>
  <si>
    <t>5. Cumplimiento y conformidad</t>
  </si>
  <si>
    <t>5. Gestión de proyectos</t>
  </si>
  <si>
    <t>6. Tecnológicos</t>
  </si>
  <si>
    <t>7. De corrupción</t>
  </si>
  <si>
    <t>7. Gestión del conocimiento</t>
  </si>
  <si>
    <t>8. De información</t>
  </si>
  <si>
    <t>8. Gestión de bienes y servicios</t>
  </si>
  <si>
    <t>9. Gestión de oportunidades (licitaciones, convenios y cooperación)</t>
  </si>
  <si>
    <t>10. Gestión del recurso humano</t>
  </si>
  <si>
    <t>11. Gestión financiera</t>
  </si>
  <si>
    <t>12. Gestión Jurídica</t>
  </si>
  <si>
    <t>13. Gestión de las tecnologías de la información y la comunicación</t>
  </si>
  <si>
    <t>DESERTIFICACIÓN POR PARTE DEL ENTE CERTIFICADOR</t>
  </si>
  <si>
    <t>* Deficiencia en el  seguimiento al cierre de no conformidades generadas en las auditorias externas.
* falta de cierre de no conformidades detectadas y/o reiteración de las mismas.
* desinterés por parte de los líderes de proceso. * Desinterés por parte de la alta gerencia.</t>
  </si>
  <si>
    <t xml:space="preserve">
* Pérdida de imagen y credibilidad institucional.
* Inconformidad del cliente interno y externo respecto  al sistema de gestión de calidad.      * Falencias en los procesos de la entidad.                                                * Sanciones disciplinarias, legales y/o penales.</t>
  </si>
  <si>
    <t xml:space="preserve"> 
* Análisis e interpretación de indicadores por procesos.                                         * Seguimiento y cierre de no conformidades.</t>
  </si>
  <si>
    <t>* Seguimiento a los planes de acción de cada proceso.</t>
  </si>
  <si>
    <t xml:space="preserve">* Formación a funcionarios como auditores internos.                                             </t>
  </si>
  <si>
    <t>Lideres de procesos/ lider Gestión de Mejora contínua/ Gestión de direccionamiento estratégico/ Control Interno Disciplinario.</t>
  </si>
  <si>
    <t>*  Certificación auditores internos.              * Resolución programa de capacitación anual.                   * Informe no conformidades de auditorías internas y externas.</t>
  </si>
  <si>
    <t xml:space="preserve">Plan de Acción inmediato para cierre de no conformidades resultantes de no conformidades </t>
  </si>
  <si>
    <t>Informe por parte del ente certificador.</t>
  </si>
  <si>
    <t>BAJO COMPROMISO POR PARTE DE LA ALTA GERENCIA.</t>
  </si>
  <si>
    <t>* Falta de seguimiento y control por parte de la alta dirección.                                                                        * Desinterés por el correcto funcionamiento del Sistema de Gestión de Calidad.</t>
  </si>
  <si>
    <t xml:space="preserve">* Desmotivación por parte de los líderes de procesos y equipo de trabajo.                                                                     * Desarticulación del Sistema de Gestión de la Calidad.                                </t>
  </si>
  <si>
    <t>* Informe de Seguimiento y monitoreo por parte del comité asesor de calidad y MECI y jefe de Conrol Interno.</t>
  </si>
  <si>
    <t>* Cumplimiento a los planes de Acción.</t>
  </si>
  <si>
    <t xml:space="preserve">* Realización de comité de Gestión de la calidad mensual.                                          </t>
  </si>
  <si>
    <t>Gestión Direccionamiento Estratégico/ Control Interno Disciplinario/ Mejoramiento contínuo.</t>
  </si>
  <si>
    <t>* Asistencia a comité de Gestión de la Calidad Mensual.                    * Informe control Interno Disciplinario.</t>
  </si>
  <si>
    <t xml:space="preserve">PRODUCTO NO CONFORME </t>
  </si>
  <si>
    <t>* No se realiza Seguimiento a las acciones correctivas.
* Falta de re inducción a los líderes de proceso a cerca del cierre de acciones correctivas, preventivas y de mejora.
* No detección de falencias en procedimientos.                                 * Desconocimiento en la metodología para la identificación del riesgo.                                           * Desconocimiento de la documentación del sistema de gestión de calidad, (físico y herramienta Extranet).</t>
  </si>
  <si>
    <t xml:space="preserve">
* Apatía del cliente interno hacia el sistema de gestión de calidad. * No implementación de la documentación del Sistema de Gestión de la calidad.                      * Desertifcación por parte del ente certificador.                                         * Mala imagen institucional.</t>
  </si>
  <si>
    <t>* Evaluación de la gestión de calidad.                                     * Reportes de no conformidades.
* Análisis de indicadores por procesos.                           * Seguimiento al procedimiento de reinducción en temas de competencia del grupo de calidad.</t>
  </si>
  <si>
    <t>* Imprimir una copia del listado maestro de documentos para el manejo de los funcionarios.
* Realizar seguimiento periódico de los procedimientos de control de documentos y control de registros.</t>
  </si>
  <si>
    <t>Gestión Mejoramiento Contínuo</t>
  </si>
  <si>
    <t xml:space="preserve">30/12/2017
30/12/2017
</t>
  </si>
  <si>
    <t>* Listado maestro de documentos.             * Procedimiento control de documentos y registros.</t>
  </si>
  <si>
    <t>Rara vez -1</t>
  </si>
  <si>
    <t>Improbable -2</t>
  </si>
  <si>
    <t>Reducir</t>
  </si>
  <si>
    <t>Posible -3</t>
  </si>
  <si>
    <t>Compartir</t>
  </si>
  <si>
    <t>probable -4</t>
  </si>
  <si>
    <t>Asumir</t>
  </si>
  <si>
    <t>Casi seguro -5</t>
  </si>
  <si>
    <t>Insignificante -1</t>
  </si>
  <si>
    <t>Bimestrual</t>
  </si>
  <si>
    <t>Menor -2</t>
  </si>
  <si>
    <t>Moderado -3</t>
  </si>
  <si>
    <t xml:space="preserve">Líderes de proceso/ Gestión de Mejoramiento Contínuo/ Gestión Direccionamiento Estratégico/ Control Interno Disciplinario </t>
  </si>
  <si>
    <t>Mayor -4</t>
  </si>
  <si>
    <t xml:space="preserve">Moderado </t>
  </si>
  <si>
    <t>Catastrófico -5</t>
  </si>
  <si>
    <t>Gestión Direccionamiento Estratégico/ Control Interno Disciplinario/ Mejoramiento Contínuo</t>
  </si>
  <si>
    <t>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</si>
</sst>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4659260841701"/>
      </right>
      <top style="hair">
        <color theme="9" tint="-0.249977111117893"/>
      </top>
      <bottom style="hair">
        <color theme="9" tint="-0.249977111117893"/>
      </bottom>
      <diagonal/>
    </border>
    <border>
      <left/>
      <right/>
      <top style="hair">
        <color theme="9" tint="-0.249977111117893"/>
      </top>
      <bottom style="hair">
        <color theme="9" tint="-0.249977111117893"/>
      </bottom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/>
      <right style="hair">
        <color theme="9" tint="-0.24994659260841701"/>
      </right>
      <top/>
      <bottom/>
      <diagonal/>
    </border>
    <border>
      <left style="hair">
        <color theme="9" tint="-0.249977111117893"/>
      </left>
      <right/>
      <top/>
      <bottom/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2" fillId="4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7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/>
    <xf numFmtId="0" fontId="5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5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justify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0" xfId="0" applyFont="1"/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37">
    <dxf>
      <font>
        <color theme="0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</dxf>
  </dxfs>
  <tableStyles count="0" defaultTableStyle="TableStyleMedium2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tabSelected="1" view="pageLayout" topLeftCell="A15" zoomScale="70" zoomScaleNormal="40" zoomScaleSheetLayoutView="40" zoomScalePageLayoutView="70" workbookViewId="0">
      <selection activeCell="F20" sqref="F20"/>
    </sheetView>
  </sheetViews>
  <sheetFormatPr baseColWidth="10" defaultColWidth="9.140625" defaultRowHeight="15"/>
  <cols>
    <col min="1" max="1" width="10.28515625" customWidth="1"/>
    <col min="2" max="4" width="15.42578125" customWidth="1"/>
    <col min="5" max="5" width="20.140625" customWidth="1"/>
    <col min="6" max="6" width="26.140625" customWidth="1"/>
    <col min="7" max="8" width="4.85546875" style="13" customWidth="1"/>
    <col min="9" max="9" width="12.7109375" style="13" customWidth="1"/>
    <col min="10" max="10" width="25.7109375" customWidth="1"/>
    <col min="11" max="11" width="15.42578125" customWidth="1"/>
    <col min="12" max="13" width="4.7109375" customWidth="1"/>
    <col min="14" max="14" width="10.5703125" customWidth="1"/>
    <col min="15" max="15" width="11.140625" customWidth="1"/>
    <col min="16" max="16" width="28" customWidth="1"/>
    <col min="17" max="17" width="14.42578125" customWidth="1"/>
    <col min="18" max="20" width="13.28515625" customWidth="1"/>
    <col min="21" max="21" width="15.7109375" customWidth="1"/>
    <col min="22" max="23" width="13.7109375" customWidth="1"/>
  </cols>
  <sheetData>
    <row r="1" spans="1:23" ht="15" hidden="1" customHeight="1">
      <c r="A1" s="48" t="s">
        <v>13</v>
      </c>
      <c r="B1" s="49"/>
      <c r="C1" s="19">
        <v>42887</v>
      </c>
      <c r="D1" s="11" t="s">
        <v>27</v>
      </c>
      <c r="E1" s="7" t="s">
        <v>28</v>
      </c>
      <c r="F1" s="12" t="s">
        <v>29</v>
      </c>
    </row>
    <row r="2" spans="1:23" ht="15" hidden="1" customHeight="1">
      <c r="A2" s="50" t="s">
        <v>14</v>
      </c>
      <c r="B2" s="49"/>
      <c r="C2" s="19">
        <v>43099</v>
      </c>
      <c r="D2" s="11" t="s">
        <v>30</v>
      </c>
      <c r="E2" s="6" t="s">
        <v>26</v>
      </c>
      <c r="F2" s="12" t="s">
        <v>25</v>
      </c>
    </row>
    <row r="3" spans="1:23" ht="15" hidden="1" customHeight="1">
      <c r="A3" s="48" t="s">
        <v>15</v>
      </c>
      <c r="B3" s="49"/>
      <c r="C3" s="1" t="s">
        <v>31</v>
      </c>
      <c r="D3" s="14" t="s">
        <v>32</v>
      </c>
      <c r="E3" s="20" t="s">
        <v>33</v>
      </c>
      <c r="F3" s="8" t="s">
        <v>34</v>
      </c>
    </row>
    <row r="4" spans="1:23" ht="15" hidden="1" customHeight="1">
      <c r="A4" s="48" t="s">
        <v>16</v>
      </c>
      <c r="B4" s="49"/>
      <c r="C4" s="3" t="s">
        <v>23</v>
      </c>
      <c r="D4" s="10" t="s">
        <v>23</v>
      </c>
      <c r="E4" s="3" t="s">
        <v>23</v>
      </c>
      <c r="F4" s="9" t="s">
        <v>23</v>
      </c>
    </row>
    <row r="5" spans="1:23" ht="15" hidden="1" customHeight="1">
      <c r="A5" s="51" t="s">
        <v>17</v>
      </c>
      <c r="B5" s="52"/>
      <c r="C5" s="3" t="s">
        <v>23</v>
      </c>
      <c r="D5" s="10" t="s">
        <v>23</v>
      </c>
      <c r="E5" s="3" t="s">
        <v>23</v>
      </c>
      <c r="F5" s="9" t="s">
        <v>23</v>
      </c>
    </row>
    <row r="6" spans="1:23" ht="15" hidden="1" customHeight="1"/>
    <row r="7" spans="1:23" ht="15.95" hidden="1" customHeight="1"/>
    <row r="8" spans="1:23" ht="15" hidden="1" customHeight="1"/>
    <row r="9" spans="1:23" ht="15" hidden="1" customHeight="1"/>
    <row r="10" spans="1:23" ht="15" hidden="1" customHeight="1"/>
    <row r="11" spans="1:23" ht="15" hidden="1" customHeight="1"/>
    <row r="12" spans="1:23" ht="15" hidden="1" customHeight="1"/>
    <row r="13" spans="1:23" ht="15" hidden="1" customHeight="1"/>
    <row r="14" spans="1:23" ht="15" hidden="1" customHeight="1"/>
    <row r="15" spans="1:23" ht="15" customHeight="1">
      <c r="A15" s="55" t="s">
        <v>0</v>
      </c>
      <c r="B15" s="53" t="s">
        <v>1</v>
      </c>
      <c r="C15" s="53" t="s">
        <v>2</v>
      </c>
      <c r="D15" s="53" t="s">
        <v>3</v>
      </c>
      <c r="E15" s="55" t="s">
        <v>4</v>
      </c>
      <c r="F15" s="56" t="s">
        <v>5</v>
      </c>
      <c r="G15" s="58" t="s">
        <v>8</v>
      </c>
      <c r="H15" s="58"/>
      <c r="I15" s="58"/>
      <c r="J15" s="59" t="s">
        <v>6</v>
      </c>
      <c r="K15" s="55" t="s">
        <v>7</v>
      </c>
      <c r="L15" s="61" t="s">
        <v>8</v>
      </c>
      <c r="M15" s="61"/>
      <c r="N15" s="61"/>
      <c r="O15" s="55" t="s">
        <v>9</v>
      </c>
      <c r="P15" s="62" t="s">
        <v>10</v>
      </c>
      <c r="Q15" s="51" t="s">
        <v>11</v>
      </c>
      <c r="R15" s="65" t="s">
        <v>12</v>
      </c>
      <c r="S15" s="65" t="s">
        <v>13</v>
      </c>
      <c r="T15" s="62" t="s">
        <v>14</v>
      </c>
      <c r="U15" s="51" t="s">
        <v>15</v>
      </c>
      <c r="V15" s="51" t="s">
        <v>16</v>
      </c>
      <c r="W15" s="65" t="s">
        <v>17</v>
      </c>
    </row>
    <row r="16" spans="1:23" ht="57" customHeight="1">
      <c r="A16" s="53"/>
      <c r="B16" s="54"/>
      <c r="C16" s="54"/>
      <c r="D16" s="54"/>
      <c r="E16" s="53"/>
      <c r="F16" s="57"/>
      <c r="G16" s="15" t="s">
        <v>18</v>
      </c>
      <c r="H16" s="15" t="s">
        <v>19</v>
      </c>
      <c r="I16" s="15" t="s">
        <v>20</v>
      </c>
      <c r="J16" s="60"/>
      <c r="K16" s="53"/>
      <c r="L16" s="15" t="s">
        <v>18</v>
      </c>
      <c r="M16" s="15" t="s">
        <v>19</v>
      </c>
      <c r="N16" s="15" t="s">
        <v>20</v>
      </c>
      <c r="O16" s="53"/>
      <c r="P16" s="63"/>
      <c r="Q16" s="64"/>
      <c r="R16" s="66"/>
      <c r="S16" s="66"/>
      <c r="T16" s="67"/>
      <c r="U16" s="68"/>
      <c r="V16" s="68"/>
      <c r="W16" s="66"/>
    </row>
    <row r="17" spans="1:23" ht="159" customHeight="1">
      <c r="A17" s="25">
        <v>1</v>
      </c>
      <c r="B17" s="26" t="s">
        <v>58</v>
      </c>
      <c r="C17" s="26" t="s">
        <v>39</v>
      </c>
      <c r="D17" s="1" t="s">
        <v>42</v>
      </c>
      <c r="E17" s="1" t="s">
        <v>59</v>
      </c>
      <c r="F17" s="27" t="s">
        <v>60</v>
      </c>
      <c r="G17" s="16">
        <v>5</v>
      </c>
      <c r="H17" s="16">
        <v>3</v>
      </c>
      <c r="I17" s="17" t="str">
        <f t="shared" ref="I17:I19" si="0">IF(G17+H17=0," ",IF(OR(AND(G17=1,H17=3),AND(G17=1,H17=4),AND(G17=2,H17=3)),"Bajo",IF(OR(AND(G17=1,H17=5),AND(G17=2,H17=4),AND(G17=3,H17=3),AND(G17=4,H17=3),AND(G17=5,H17=3)),"Moderado",IF(OR(AND(G17=2,H17=5),AND(G17=3,H17=4),AND(G17=4,H17=4),AND(G17=5,H17=4)),"Alto",IF(OR(AND(G17=3,H17=5),AND(G17=4,H17=5),AND(G17=5,H17=5)),"Extremo","")))))</f>
        <v>Moderado</v>
      </c>
      <c r="J17" s="32" t="s">
        <v>61</v>
      </c>
      <c r="K17" s="18" t="s">
        <v>62</v>
      </c>
      <c r="L17" s="2">
        <v>1</v>
      </c>
      <c r="M17" s="2">
        <v>3</v>
      </c>
      <c r="N17" s="17" t="str">
        <f t="shared" ref="N17:N19" si="1">IF(L17+M17=0," ",IF(OR(AND(L17=1,M17=3),AND(L17=1,M17=4),AND(L17=2,M17=3)),"Bajo",IF(OR(AND(L17=1,M17=5),AND(L17=2,M17=4),AND(L17=3,M17=3),AND(L17=4,M17=3),AND(L17=5,M17=3)),"Moderado",IF(OR(AND(L17=2,M17=5),AND(L17=3,M17=4),AND(L17=4,M17=4),AND(L17=5,M17=4)),"Alto",IF(OR(AND(L17=3,M17=5),AND(L17=4,M17=5),AND(L17=5,M17=5)),"Extremo","")))))</f>
        <v>Bajo</v>
      </c>
      <c r="O17" s="22" t="s">
        <v>21</v>
      </c>
      <c r="P17" s="32" t="s">
        <v>63</v>
      </c>
      <c r="Q17" s="26" t="s">
        <v>64</v>
      </c>
      <c r="R17" s="3" t="s">
        <v>22</v>
      </c>
      <c r="S17" s="19">
        <v>42887</v>
      </c>
      <c r="T17" s="19">
        <v>43099</v>
      </c>
      <c r="U17" s="1" t="s">
        <v>65</v>
      </c>
      <c r="V17" s="37" t="s">
        <v>66</v>
      </c>
      <c r="W17" s="37" t="s">
        <v>67</v>
      </c>
    </row>
    <row r="18" spans="1:23" ht="180" customHeight="1">
      <c r="A18" s="28">
        <v>2</v>
      </c>
      <c r="B18" s="38" t="s">
        <v>68</v>
      </c>
      <c r="C18" s="29" t="s">
        <v>39</v>
      </c>
      <c r="D18" s="14" t="s">
        <v>42</v>
      </c>
      <c r="E18" s="14" t="s">
        <v>69</v>
      </c>
      <c r="F18" s="14" t="s">
        <v>70</v>
      </c>
      <c r="G18" s="2">
        <v>1</v>
      </c>
      <c r="H18" s="2">
        <v>3</v>
      </c>
      <c r="I18" s="23" t="str">
        <f t="shared" si="0"/>
        <v>Bajo</v>
      </c>
      <c r="J18" s="30" t="s">
        <v>71</v>
      </c>
      <c r="K18" s="31" t="s">
        <v>72</v>
      </c>
      <c r="L18" s="21">
        <v>1</v>
      </c>
      <c r="M18" s="21">
        <v>3</v>
      </c>
      <c r="N18" s="4" t="str">
        <f t="shared" si="1"/>
        <v>Bajo</v>
      </c>
      <c r="O18" s="22" t="s">
        <v>21</v>
      </c>
      <c r="P18" s="30" t="s">
        <v>73</v>
      </c>
      <c r="Q18" s="29" t="s">
        <v>74</v>
      </c>
      <c r="R18" s="10" t="s">
        <v>22</v>
      </c>
      <c r="S18" s="11">
        <v>42887</v>
      </c>
      <c r="T18" s="11">
        <v>43099</v>
      </c>
      <c r="U18" s="14" t="s">
        <v>75</v>
      </c>
      <c r="V18" s="10" t="s">
        <v>23</v>
      </c>
      <c r="W18" s="10" t="s">
        <v>23</v>
      </c>
    </row>
    <row r="19" spans="1:23" ht="220.5" customHeight="1">
      <c r="A19" s="39">
        <v>3</v>
      </c>
      <c r="B19" s="6" t="s">
        <v>76</v>
      </c>
      <c r="C19" s="6" t="s">
        <v>39</v>
      </c>
      <c r="D19" s="40" t="s">
        <v>42</v>
      </c>
      <c r="E19" s="40" t="s">
        <v>77</v>
      </c>
      <c r="F19" s="40" t="s">
        <v>78</v>
      </c>
      <c r="G19" s="41">
        <v>1</v>
      </c>
      <c r="H19" s="41">
        <v>3</v>
      </c>
      <c r="I19" s="42" t="str">
        <f t="shared" si="0"/>
        <v>Bajo</v>
      </c>
      <c r="J19" s="43" t="s">
        <v>79</v>
      </c>
      <c r="K19" s="44" t="s">
        <v>38</v>
      </c>
      <c r="L19" s="5">
        <v>2</v>
      </c>
      <c r="M19" s="5">
        <v>4</v>
      </c>
      <c r="N19" s="42" t="str">
        <f t="shared" si="1"/>
        <v>Moderado</v>
      </c>
      <c r="O19" s="45" t="s">
        <v>21</v>
      </c>
      <c r="P19" s="43" t="s">
        <v>80</v>
      </c>
      <c r="Q19" s="6" t="s">
        <v>81</v>
      </c>
      <c r="R19" s="6" t="s">
        <v>22</v>
      </c>
      <c r="S19" s="7" t="s">
        <v>28</v>
      </c>
      <c r="T19" s="6" t="s">
        <v>82</v>
      </c>
      <c r="U19" s="40" t="s">
        <v>83</v>
      </c>
      <c r="V19" s="6" t="s">
        <v>23</v>
      </c>
      <c r="W19" s="3" t="s">
        <v>23</v>
      </c>
    </row>
    <row r="20" spans="1:23" ht="15.75" thickBot="1">
      <c r="G20" s="33"/>
      <c r="H20" s="33"/>
      <c r="I20" s="34"/>
    </row>
    <row r="21" spans="1:23" ht="16.5" thickTop="1" thickBot="1">
      <c r="G21" s="33"/>
      <c r="H21" s="33"/>
      <c r="I21" s="35" t="str">
        <f>IF(G21+H21=0," ",IF(OR(AND(G21=1,H21=3),AND(G21=1,H21=4),AND(G21=2,H21=3)),"Bajo",IF(OR(AND(G21=1,H21=5),AND(G21=2,H21=4),AND(G21=3,H21=3),AND(G21=4,H21=3),AND(G21=5,H21=3)),"Moderado",IF(OR(AND(G21=2,H21=5),AND(G21=3,H21=4),AND(G21=4,H21=4),AND(G21=5,H21=4)),"Alto",IF(OR(AND(G21=3,H21=5),AND(G21=4,H21=5),AND(G21=5,H21=5)),"Extremo","")))))</f>
        <v xml:space="preserve"> </v>
      </c>
    </row>
    <row r="22" spans="1:23" ht="16.5" thickTop="1" thickBot="1">
      <c r="G22" s="33"/>
      <c r="H22" s="33"/>
      <c r="I22" s="35"/>
    </row>
    <row r="23" spans="1:23" ht="15.75" thickTop="1">
      <c r="G23" s="36"/>
      <c r="H23" s="36"/>
      <c r="I23" s="33"/>
    </row>
    <row r="30" spans="1:23" ht="12.75" customHeight="1"/>
    <row r="32" spans="1:23" hidden="1">
      <c r="A32" s="24" t="s">
        <v>39</v>
      </c>
      <c r="C32" t="s">
        <v>40</v>
      </c>
      <c r="F32" s="46" t="s">
        <v>84</v>
      </c>
      <c r="J32" s="46" t="s">
        <v>21</v>
      </c>
    </row>
    <row r="33" spans="1:10" hidden="1">
      <c r="A33" s="24" t="s">
        <v>41</v>
      </c>
      <c r="C33" t="s">
        <v>42</v>
      </c>
      <c r="F33" s="46" t="s">
        <v>85</v>
      </c>
      <c r="J33" s="46" t="s">
        <v>86</v>
      </c>
    </row>
    <row r="34" spans="1:10" hidden="1">
      <c r="A34" s="24" t="s">
        <v>24</v>
      </c>
      <c r="C34" t="s">
        <v>43</v>
      </c>
      <c r="F34" s="46" t="s">
        <v>87</v>
      </c>
      <c r="J34" s="46" t="s">
        <v>88</v>
      </c>
    </row>
    <row r="35" spans="1:10" hidden="1">
      <c r="A35" s="24" t="s">
        <v>44</v>
      </c>
      <c r="C35" t="s">
        <v>45</v>
      </c>
      <c r="F35" s="46" t="s">
        <v>89</v>
      </c>
      <c r="J35" s="46" t="s">
        <v>90</v>
      </c>
    </row>
    <row r="36" spans="1:10" hidden="1">
      <c r="A36" s="24" t="s">
        <v>46</v>
      </c>
      <c r="C36" t="s">
        <v>47</v>
      </c>
      <c r="F36" s="46" t="s">
        <v>91</v>
      </c>
    </row>
    <row r="37" spans="1:10" hidden="1">
      <c r="A37" s="24" t="s">
        <v>48</v>
      </c>
      <c r="C37" t="s">
        <v>35</v>
      </c>
      <c r="J37" s="46" t="s">
        <v>22</v>
      </c>
    </row>
    <row r="38" spans="1:10" ht="15.95" hidden="1" customHeight="1">
      <c r="A38" s="24" t="s">
        <v>49</v>
      </c>
      <c r="C38" t="s">
        <v>50</v>
      </c>
      <c r="F38" s="46" t="s">
        <v>92</v>
      </c>
      <c r="J38" s="46" t="s">
        <v>93</v>
      </c>
    </row>
    <row r="39" spans="1:10" hidden="1">
      <c r="A39" s="24" t="s">
        <v>51</v>
      </c>
      <c r="C39" t="s">
        <v>52</v>
      </c>
      <c r="F39" s="46" t="s">
        <v>94</v>
      </c>
    </row>
    <row r="40" spans="1:10" hidden="1">
      <c r="C40" t="s">
        <v>53</v>
      </c>
      <c r="F40" s="46" t="s">
        <v>95</v>
      </c>
      <c r="J40" s="47" t="s">
        <v>96</v>
      </c>
    </row>
    <row r="41" spans="1:10" hidden="1">
      <c r="A41" s="46" t="s">
        <v>36</v>
      </c>
      <c r="C41" t="s">
        <v>54</v>
      </c>
      <c r="F41" s="46" t="s">
        <v>97</v>
      </c>
      <c r="J41" s="47" t="s">
        <v>81</v>
      </c>
    </row>
    <row r="42" spans="1:10" hidden="1">
      <c r="A42" s="46" t="s">
        <v>98</v>
      </c>
      <c r="C42" t="s">
        <v>55</v>
      </c>
      <c r="F42" s="46" t="s">
        <v>99</v>
      </c>
      <c r="J42" s="47" t="s">
        <v>100</v>
      </c>
    </row>
    <row r="43" spans="1:10" hidden="1">
      <c r="A43" s="46" t="s">
        <v>101</v>
      </c>
      <c r="C43" t="s">
        <v>56</v>
      </c>
    </row>
    <row r="44" spans="1:10" hidden="1">
      <c r="A44" s="46" t="s">
        <v>37</v>
      </c>
      <c r="C44" t="s">
        <v>57</v>
      </c>
    </row>
  </sheetData>
  <mergeCells count="24">
    <mergeCell ref="P15:P16"/>
    <mergeCell ref="Q15:Q16"/>
    <mergeCell ref="W15:W16"/>
    <mergeCell ref="R15:R16"/>
    <mergeCell ref="S15:S16"/>
    <mergeCell ref="T15:T16"/>
    <mergeCell ref="U15:U16"/>
    <mergeCell ref="V15:V16"/>
    <mergeCell ref="G15:I15"/>
    <mergeCell ref="J15:J16"/>
    <mergeCell ref="K15:K16"/>
    <mergeCell ref="L15:N15"/>
    <mergeCell ref="O15:O16"/>
    <mergeCell ref="D15:D16"/>
    <mergeCell ref="E15:E16"/>
    <mergeCell ref="A15:A16"/>
    <mergeCell ref="B15:B16"/>
    <mergeCell ref="F15:F16"/>
    <mergeCell ref="C15:C16"/>
    <mergeCell ref="A1:B1"/>
    <mergeCell ref="A2:B2"/>
    <mergeCell ref="A3:B3"/>
    <mergeCell ref="A4:B4"/>
    <mergeCell ref="A5:B5"/>
  </mergeCells>
  <conditionalFormatting sqref="C3:F3">
    <cfRule type="cellIs" dxfId="36" priority="317" operator="equal">
      <formula>0</formula>
    </cfRule>
  </conditionalFormatting>
  <conditionalFormatting sqref="E1:F1">
    <cfRule type="containsText" dxfId="35" priority="325" stopIfTrue="1" operator="containsText" text="Evitar">
      <formula>NOT(ISERROR(SEARCH("Evitar",E1)))</formula>
    </cfRule>
    <cfRule type="containsText" dxfId="34" priority="324" stopIfTrue="1" operator="containsText" text="Asumir">
      <formula>NOT(ISERROR(SEARCH("Asumir",E1)))</formula>
    </cfRule>
    <cfRule type="containsText" dxfId="33" priority="323" stopIfTrue="1" operator="containsText" text="Reducir">
      <formula>NOT(ISERROR(SEARCH("Reducir",E1)))</formula>
    </cfRule>
  </conditionalFormatting>
  <conditionalFormatting sqref="F1">
    <cfRule type="expression" dxfId="32" priority="322" stopIfTrue="1">
      <formula>IF(C1="",D1="","")</formula>
    </cfRule>
    <cfRule type="containsText" dxfId="31" priority="321" stopIfTrue="1" operator="containsText" text="Evitar">
      <formula>NOT(ISERROR(SEARCH("Evitar",F1)))</formula>
    </cfRule>
    <cfRule type="containsText" dxfId="30" priority="320" stopIfTrue="1" operator="containsText" text="Asumir">
      <formula>NOT(ISERROR(SEARCH("Asumir",F1)))</formula>
    </cfRule>
    <cfRule type="containsText" dxfId="29" priority="319" stopIfTrue="1" operator="containsText" text="Reducir">
      <formula>NOT(ISERROR(SEARCH("Reducir",F1)))</formula>
    </cfRule>
  </conditionalFormatting>
  <conditionalFormatting sqref="I17:I19">
    <cfRule type="containsText" dxfId="28" priority="14" stopIfTrue="1" operator="containsText" text="Moderado">
      <formula>NOT(ISERROR(SEARCH("Moderado",I17)))</formula>
    </cfRule>
    <cfRule type="containsText" dxfId="27" priority="15" stopIfTrue="1" operator="containsText" text="Bajo">
      <formula>NOT(ISERROR(SEARCH("Bajo",I17)))</formula>
    </cfRule>
    <cfRule type="expression" dxfId="26" priority="11" stopIfTrue="1">
      <formula>IF(G17="",H17="","")</formula>
    </cfRule>
    <cfRule type="containsText" dxfId="25" priority="12" stopIfTrue="1" operator="containsText" text="Extremo">
      <formula>NOT(ISERROR(SEARCH("Extremo",I17)))</formula>
    </cfRule>
    <cfRule type="containsText" dxfId="24" priority="13" stopIfTrue="1" operator="containsText" text="Alto">
      <formula>NOT(ISERROR(SEARCH("Alto",I17)))</formula>
    </cfRule>
  </conditionalFormatting>
  <conditionalFormatting sqref="I21">
    <cfRule type="containsText" dxfId="23" priority="24" stopIfTrue="1" operator="containsText" text="Moderado">
      <formula>NOT(ISERROR(SEARCH("Moderado",I21)))</formula>
    </cfRule>
    <cfRule type="containsText" dxfId="22" priority="25" stopIfTrue="1" operator="containsText" text="Bajo">
      <formula>NOT(ISERROR(SEARCH("Bajo",I21)))</formula>
    </cfRule>
    <cfRule type="expression" dxfId="21" priority="21" stopIfTrue="1">
      <formula>IF(G21="",H21="","")</formula>
    </cfRule>
    <cfRule type="containsText" dxfId="20" priority="22" stopIfTrue="1" operator="containsText" text="Extremo">
      <formula>NOT(ISERROR(SEARCH("Extremo",I21)))</formula>
    </cfRule>
    <cfRule type="containsText" dxfId="19" priority="23" stopIfTrue="1" operator="containsText" text="Alto">
      <formula>NOT(ISERROR(SEARCH("Alto",I21)))</formula>
    </cfRule>
  </conditionalFormatting>
  <conditionalFormatting sqref="N17">
    <cfRule type="containsText" dxfId="18" priority="2" stopIfTrue="1" operator="containsText" text="Extremo">
      <formula>NOT(ISERROR(SEARCH("Extremo",N17)))</formula>
    </cfRule>
    <cfRule type="containsText" dxfId="17" priority="3" stopIfTrue="1" operator="containsText" text="Alto">
      <formula>NOT(ISERROR(SEARCH("Alto",N17)))</formula>
    </cfRule>
    <cfRule type="containsText" dxfId="16" priority="5" stopIfTrue="1" operator="containsText" text="Bajo">
      <formula>NOT(ISERROR(SEARCH("Bajo",N17)))</formula>
    </cfRule>
    <cfRule type="containsText" dxfId="15" priority="4" stopIfTrue="1" operator="containsText" text="Moderado">
      <formula>NOT(ISERROR(SEARCH("Moderado",N17)))</formula>
    </cfRule>
    <cfRule type="expression" dxfId="14" priority="1" stopIfTrue="1">
      <formula>IF(L17="",M17="","")</formula>
    </cfRule>
  </conditionalFormatting>
  <conditionalFormatting sqref="N18">
    <cfRule type="containsText" dxfId="13" priority="37" stopIfTrue="1" operator="containsText" text="Extremo">
      <formula>NOT(ISERROR(SEARCH("Extremo",N18)))</formula>
    </cfRule>
    <cfRule type="containsText" dxfId="12" priority="38" stopIfTrue="1" operator="containsText" text="Alto">
      <formula>NOT(ISERROR(SEARCH("Alto",N18)))</formula>
    </cfRule>
    <cfRule type="containsText" dxfId="11" priority="39" stopIfTrue="1" operator="containsText" text="Moderado">
      <formula>NOT(ISERROR(SEARCH("Moderado",N18)))</formula>
    </cfRule>
    <cfRule type="containsText" dxfId="10" priority="40" stopIfTrue="1" operator="containsText" text="Bajo">
      <formula>NOT(ISERROR(SEARCH("Bajo",N18)))</formula>
    </cfRule>
    <cfRule type="expression" dxfId="9" priority="41" stopIfTrue="1">
      <formula>IF(L18="",M18="","")</formula>
    </cfRule>
  </conditionalFormatting>
  <conditionalFormatting sqref="N19">
    <cfRule type="containsText" dxfId="8" priority="10" stopIfTrue="1" operator="containsText" text="Bajo">
      <formula>NOT(ISERROR(SEARCH("Bajo",N19)))</formula>
    </cfRule>
    <cfRule type="containsText" dxfId="7" priority="9" stopIfTrue="1" operator="containsText" text="Moderado">
      <formula>NOT(ISERROR(SEARCH("Moderado",N19)))</formula>
    </cfRule>
    <cfRule type="containsText" dxfId="6" priority="8" stopIfTrue="1" operator="containsText" text="Alto">
      <formula>NOT(ISERROR(SEARCH("Alto",N19)))</formula>
    </cfRule>
    <cfRule type="containsText" dxfId="5" priority="7" stopIfTrue="1" operator="containsText" text="Extremo">
      <formula>NOT(ISERROR(SEARCH("Extremo",N19)))</formula>
    </cfRule>
    <cfRule type="expression" dxfId="4" priority="6" stopIfTrue="1">
      <formula>IF(L19="",M19="","")</formula>
    </cfRule>
  </conditionalFormatting>
  <conditionalFormatting sqref="S19">
    <cfRule type="containsText" dxfId="3" priority="33" stopIfTrue="1" operator="containsText" text="Reducir">
      <formula>NOT(ISERROR(SEARCH("Reducir",S19)))</formula>
    </cfRule>
    <cfRule type="containsText" dxfId="2" priority="34" stopIfTrue="1" operator="containsText" text="Asumir">
      <formula>NOT(ISERROR(SEARCH("Asumir",S19)))</formula>
    </cfRule>
    <cfRule type="containsText" dxfId="1" priority="35" stopIfTrue="1" operator="containsText" text="Evitar">
      <formula>NOT(ISERROR(SEARCH("Evitar",S19)))</formula>
    </cfRule>
  </conditionalFormatting>
  <conditionalFormatting sqref="U17:U19">
    <cfRule type="cellIs" dxfId="0" priority="31" operator="equal">
      <formula>0</formula>
    </cfRule>
  </conditionalFormatting>
  <dataValidations disablePrompts="1" count="9">
    <dataValidation type="list" allowBlank="1" showInputMessage="1" showErrorMessage="1" sqref="I65443 I130979 I196515 I262051 I327587 I393123 I458659 I524195 I589731 I655267 I720803 I786339 I851875 I917411 I982947 I23" xr:uid="{00000000-0002-0000-0000-000000000000}">
      <formula1>#REF!</formula1>
    </dataValidation>
    <dataValidation type="list" allowBlank="1" showInputMessage="1" showErrorMessage="1" sqref="Q15:Q19" xr:uid="{00000000-0002-0000-0000-000001000000}">
      <formula1>$J$27:$J$29</formula1>
    </dataValidation>
    <dataValidation type="list" allowBlank="1" showInputMessage="1" showErrorMessage="1" sqref="D15:D19" xr:uid="{00000000-0002-0000-0000-000002000000}">
      <formula1>$C$19:$C$31</formula1>
    </dataValidation>
    <dataValidation type="list" allowBlank="1" showInputMessage="1" showErrorMessage="1" sqref="C15:C19" xr:uid="{00000000-0002-0000-0000-000003000000}">
      <formula1>$A$19:$A$26</formula1>
    </dataValidation>
    <dataValidation type="list" allowBlank="1" showInputMessage="1" showErrorMessage="1" sqref="R15:R16" xr:uid="{00000000-0002-0000-0000-000004000000}">
      <formula1>$J$24:$J$25</formula1>
    </dataValidation>
    <dataValidation type="list" allowBlank="1" showInputMessage="1" showErrorMessage="1" sqref="O15:O16" xr:uid="{00000000-0002-0000-0000-000005000000}">
      <formula1>$J$19:$J$22</formula1>
    </dataValidation>
    <dataValidation type="list" allowBlank="1" showInputMessage="1" showErrorMessage="1" sqref="I16 N16" xr:uid="{00000000-0002-0000-0000-000006000000}">
      <formula1>$A$28:$A$31</formula1>
    </dataValidation>
    <dataValidation type="list" allowBlank="1" showInputMessage="1" showErrorMessage="1" sqref="H16 M16" xr:uid="{00000000-0002-0000-0000-000007000000}">
      <formula1>$F$25:$F$29</formula1>
    </dataValidation>
    <dataValidation type="list" allowBlank="1" showInputMessage="1" showErrorMessage="1" sqref="G16 L16" xr:uid="{00000000-0002-0000-0000-000008000000}">
      <formula1>$F$19:$F$23</formula1>
    </dataValidation>
  </dataValidations>
  <pageMargins left="0.70866141732283472" right="0.86614173228346458" top="1.2" bottom="0.86614173228346458" header="0.31496062992125984" footer="0.27559055118110237"/>
  <pageSetup paperSize="9" scale="65" orientation="landscape" r:id="rId1"/>
  <headerFooter>
    <oddHeader>&amp;L&amp;G&amp;C&amp;"Arial Rounded MT Bold,Normal"AGUAS DEL HUILA S.A. E.S.P.
&amp;10NIT.  800.100.553-2
MAPA DE RIESGOS  GESTION DE MEJORAMIENTO CONTINUO&amp;11
 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(Colombia).&amp;R&amp;"Arial,Normal"&amp;7&amp;K000000Página.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Ana lucía lucia muñoz</cp:lastModifiedBy>
  <cp:lastPrinted>2025-10-21T21:39:07Z</cp:lastPrinted>
  <dcterms:created xsi:type="dcterms:W3CDTF">2006-09-16T00:00:00Z</dcterms:created>
  <dcterms:modified xsi:type="dcterms:W3CDTF">2026-07-01T18:53:15Z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3082-10.2.0.5820</vt:lpwstr>
  </property>
</Properties>
</file>